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0115" windowHeight="79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Sheet1!$A$8:$M$65</definedName>
  </definedNames>
  <calcPr calcId="144525"/>
</workbook>
</file>

<file path=xl/calcChain.xml><?xml version="1.0" encoding="utf-8"?>
<calcChain xmlns="http://schemas.openxmlformats.org/spreadsheetml/2006/main">
  <c r="E72" i="1" l="1"/>
  <c r="L65" i="1"/>
  <c r="L13" i="1"/>
  <c r="L30" i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10" i="1"/>
  <c r="L10" i="1" s="1"/>
  <c r="K11" i="1"/>
  <c r="L11" i="1" s="1"/>
  <c r="K12" i="1"/>
  <c r="L12" i="1" s="1"/>
  <c r="K9" i="1"/>
  <c r="L9" i="1" s="1"/>
</calcChain>
</file>

<file path=xl/sharedStrings.xml><?xml version="1.0" encoding="utf-8"?>
<sst xmlns="http://schemas.openxmlformats.org/spreadsheetml/2006/main" count="249" uniqueCount="175">
  <si>
    <t>HỌC VIỆN NÔNG NGHIỆP VIỆT NAM</t>
  </si>
  <si>
    <t>CỘNG HÒA XÃ HỘI CHỦ NGHĨA VIỆT NAM</t>
  </si>
  <si>
    <t>TRUNG TÂM NGOẠI NGỮ VÀ ĐÀO TẠO QUỐC TẾ</t>
  </si>
  <si>
    <t>Độc lập - Tự do - Hạnh phúc</t>
  </si>
  <si>
    <t>TÊN</t>
  </si>
  <si>
    <t>LỚP</t>
  </si>
  <si>
    <t>GHI CHÚ</t>
  </si>
  <si>
    <t>K61PTNTP</t>
  </si>
  <si>
    <t xml:space="preserve">Trần Thị </t>
  </si>
  <si>
    <t>Cương</t>
  </si>
  <si>
    <t xml:space="preserve">Nguyễn Thị </t>
  </si>
  <si>
    <t>K61CNTYA</t>
  </si>
  <si>
    <t xml:space="preserve">Hoàng Thị </t>
  </si>
  <si>
    <t>Hoa</t>
  </si>
  <si>
    <t>Hoài</t>
  </si>
  <si>
    <t>Huy</t>
  </si>
  <si>
    <t xml:space="preserve">Đỗ Thị </t>
  </si>
  <si>
    <t>Huyền</t>
  </si>
  <si>
    <t>K61KHCTA</t>
  </si>
  <si>
    <t>Linh</t>
  </si>
  <si>
    <t>Phương</t>
  </si>
  <si>
    <t>Quỳnh</t>
  </si>
  <si>
    <t>Tuấn</t>
  </si>
  <si>
    <t>Tùng</t>
  </si>
  <si>
    <t>LTK62KHCT</t>
  </si>
  <si>
    <t>STT</t>
  </si>
  <si>
    <t>MÃ SV</t>
  </si>
  <si>
    <t xml:space="preserve"> HỌ ĐỆM</t>
  </si>
  <si>
    <t xml:space="preserve"> NGÀY SINH</t>
  </si>
  <si>
    <t>TỔNG</t>
  </si>
  <si>
    <t>Nguyễn Thị</t>
  </si>
  <si>
    <t>Bắc</t>
  </si>
  <si>
    <t>29/11/1995</t>
  </si>
  <si>
    <t>LTK61QLDD</t>
  </si>
  <si>
    <t>Nguyễn Văn</t>
  </si>
  <si>
    <t>Bách</t>
  </si>
  <si>
    <t>30/08/1994</t>
  </si>
  <si>
    <t>LTK61KHCT</t>
  </si>
  <si>
    <t xml:space="preserve">Nguyễn Mạnh </t>
  </si>
  <si>
    <t>Chính</t>
  </si>
  <si>
    <t>16/10/1995</t>
  </si>
  <si>
    <t>LTK61TY</t>
  </si>
  <si>
    <t>20/04/1998</t>
  </si>
  <si>
    <t xml:space="preserve">Lý Minh </t>
  </si>
  <si>
    <t>12/10/1992 </t>
  </si>
  <si>
    <t xml:space="preserve">Đinh Văn </t>
  </si>
  <si>
    <t>Diệp</t>
  </si>
  <si>
    <t>28/02/1995</t>
  </si>
  <si>
    <t>LTK61BVTV</t>
  </si>
  <si>
    <t>Nguyễn Thị Thùy</t>
  </si>
  <si>
    <t>Dung</t>
  </si>
  <si>
    <t>16/08/1995</t>
  </si>
  <si>
    <t>LTK61KHMT</t>
  </si>
  <si>
    <t>Đặng Mạnh</t>
  </si>
  <si>
    <t>Hà</t>
  </si>
  <si>
    <t>22/06/1995 </t>
  </si>
  <si>
    <t>Đỗ Thế</t>
  </si>
  <si>
    <t>Hanh</t>
  </si>
  <si>
    <t>27/06/1995</t>
  </si>
  <si>
    <t xml:space="preserve">Nguyễn Phương </t>
  </si>
  <si>
    <t>24/05/1992</t>
  </si>
  <si>
    <t>24/03/1994</t>
  </si>
  <si>
    <t>Phạm Ngọc</t>
  </si>
  <si>
    <t>24/10/1998</t>
  </si>
  <si>
    <t>K61CKCTM</t>
  </si>
  <si>
    <t>18/09/1995</t>
  </si>
  <si>
    <t>Vũ Trung</t>
  </si>
  <si>
    <t>Kiên</t>
  </si>
  <si>
    <t>23/05/1994</t>
  </si>
  <si>
    <t>Bùi Văn</t>
  </si>
  <si>
    <t>Lãm</t>
  </si>
  <si>
    <t>31/01/1994</t>
  </si>
  <si>
    <t xml:space="preserve">Nông Văn </t>
  </si>
  <si>
    <t>Liêm</t>
  </si>
  <si>
    <t>28/06/1994</t>
  </si>
  <si>
    <t>Lã Thị Bích</t>
  </si>
  <si>
    <t>Liên</t>
  </si>
  <si>
    <t>21/06/1992</t>
  </si>
  <si>
    <t>K61TYG</t>
  </si>
  <si>
    <t>Đỗ Hà</t>
  </si>
  <si>
    <t>30/11/1994</t>
  </si>
  <si>
    <t>Khiếu Thị</t>
  </si>
  <si>
    <t>Loan</t>
  </si>
  <si>
    <t>24/07/1994</t>
  </si>
  <si>
    <t>Nguyễn Trường</t>
  </si>
  <si>
    <t>Long</t>
  </si>
  <si>
    <t>Mơ</t>
  </si>
  <si>
    <t>Nga</t>
  </si>
  <si>
    <t>30/08/1995</t>
  </si>
  <si>
    <t>Dương Minh</t>
  </si>
  <si>
    <t>Ngọc</t>
  </si>
  <si>
    <t>28/10/1995</t>
  </si>
  <si>
    <t>Bùi Thị Mai</t>
  </si>
  <si>
    <t>Như</t>
  </si>
  <si>
    <t>21/01/1995</t>
  </si>
  <si>
    <t xml:space="preserve">Đặng Thị Hồng </t>
  </si>
  <si>
    <t>Nhung</t>
  </si>
  <si>
    <t>Nguyễn Thị Kim</t>
  </si>
  <si>
    <t>Oanh</t>
  </si>
  <si>
    <t>K61QTKDA</t>
  </si>
  <si>
    <t xml:space="preserve">Đỗ Văn </t>
  </si>
  <si>
    <t>Phong</t>
  </si>
  <si>
    <t>23/04/1994</t>
  </si>
  <si>
    <t>Đinh Thu</t>
  </si>
  <si>
    <t>Vũ Minh</t>
  </si>
  <si>
    <t>28/02/1998</t>
  </si>
  <si>
    <t>Nguyễn Thị Quỳnh</t>
  </si>
  <si>
    <t>22/12/1994</t>
  </si>
  <si>
    <t xml:space="preserve">Bùi Thị Quỳnh </t>
  </si>
  <si>
    <t>21/12/1994</t>
  </si>
  <si>
    <t xml:space="preserve">Lý Trường </t>
  </si>
  <si>
    <t>Quang</t>
  </si>
  <si>
    <t>20/05/993</t>
  </si>
  <si>
    <t>Nguyễn Xuân</t>
  </si>
  <si>
    <t xml:space="preserve">Quảng </t>
  </si>
  <si>
    <t xml:space="preserve">Vũ Thị Hồng </t>
  </si>
  <si>
    <t>Quý</t>
  </si>
  <si>
    <t>13/08/1995</t>
  </si>
  <si>
    <t>Qúy</t>
  </si>
  <si>
    <t>30/01/1994</t>
  </si>
  <si>
    <t>Trần Đức</t>
  </si>
  <si>
    <t>Tài</t>
  </si>
  <si>
    <t>Thắng</t>
  </si>
  <si>
    <t>16/02/1994</t>
  </si>
  <si>
    <t>Thảo</t>
  </si>
  <si>
    <t>25/12/1995</t>
  </si>
  <si>
    <t>Phạm Thị</t>
  </si>
  <si>
    <t>Thịnh</t>
  </si>
  <si>
    <t>23/09/1994</t>
  </si>
  <si>
    <t>Nguyễn Thị Huyền</t>
  </si>
  <si>
    <t>Thoa</t>
  </si>
  <si>
    <t>16/05/1998</t>
  </si>
  <si>
    <t>K61XHH</t>
  </si>
  <si>
    <t>Đặng Xuân</t>
  </si>
  <si>
    <t>Thu</t>
  </si>
  <si>
    <t>22/10/1995</t>
  </si>
  <si>
    <t xml:space="preserve">Nguyễn Diệu </t>
  </si>
  <si>
    <t>Thúy</t>
  </si>
  <si>
    <t>Nguyễn Đắc</t>
  </si>
  <si>
    <t>Toàn</t>
  </si>
  <si>
    <t>29/10/1995</t>
  </si>
  <si>
    <t>Trang</t>
  </si>
  <si>
    <t>17/07/1995</t>
  </si>
  <si>
    <t xml:space="preserve">Thân Huyền </t>
  </si>
  <si>
    <t>28/10/1994</t>
  </si>
  <si>
    <t xml:space="preserve">Nguyễn Đức </t>
  </si>
  <si>
    <t>Trung</t>
  </si>
  <si>
    <t>19/11/1993</t>
  </si>
  <si>
    <t>Trần Văn</t>
  </si>
  <si>
    <t>Trường</t>
  </si>
  <si>
    <t>Trưởng</t>
  </si>
  <si>
    <t>Hà Văn</t>
  </si>
  <si>
    <t>Tú</t>
  </si>
  <si>
    <t>28/09/1998</t>
  </si>
  <si>
    <t>K61THA</t>
  </si>
  <si>
    <t>Nguyễn Thanh</t>
  </si>
  <si>
    <t>25/08/1994</t>
  </si>
  <si>
    <t>Bàn Ngọc</t>
  </si>
  <si>
    <t>Vượng</t>
  </si>
  <si>
    <t>LẦN 1 NĂM 2018</t>
  </si>
  <si>
    <t>BẢNG GHI ĐIỂM TIẾNG ANH ĐẦU RA B1 THEO KHUNG THAM CHIẾU CHÂU ÂU</t>
  </si>
  <si>
    <t>KẾT QUẢ</t>
  </si>
  <si>
    <t>V</t>
  </si>
  <si>
    <t>WRITING (ĐIỂM/25)</t>
  </si>
  <si>
    <t>READING (ĐIỂM/35)</t>
  </si>
  <si>
    <t>LISTENING (ĐIỂM/25)</t>
  </si>
  <si>
    <t>SPEAKING (ĐIỂM/30)</t>
  </si>
  <si>
    <t>Bỏ thi</t>
  </si>
  <si>
    <t>Tổng SV theo danh sách:</t>
  </si>
  <si>
    <t>SV dự thi:</t>
  </si>
  <si>
    <t>SV đạt:</t>
  </si>
  <si>
    <t>SV không đạt:</t>
  </si>
  <si>
    <t>Tỷ lệ đạt</t>
  </si>
  <si>
    <t xml:space="preserve">Bỏ thi nói và thi viết  </t>
  </si>
  <si>
    <t>SV bỏ thi: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</si>
</sst>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-* #,##0.0\ _₫_-;\-* #,##0.0\ _₫_-;_-* &quot;-&quot;\ _₫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3"/>
      <color rgb="FF000000"/>
      <name val="Times New Roman"/>
      <family val="1"/>
    </font>
    <font>
      <b/>
      <sz val="15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sz val="17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1" xfId="0" applyFont="1" applyBorder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1" applyNumberFormat="1" applyFont="1" applyAlignment="1">
      <alignment horizontal="center"/>
    </xf>
    <xf numFmtId="0" fontId="8" fillId="0" borderId="0" xfId="0" applyFont="1" applyAlignment="1"/>
    <xf numFmtId="0" fontId="6" fillId="0" borderId="0" xfId="0" applyFont="1" applyAlignment="1"/>
    <xf numFmtId="0" fontId="2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14" fontId="11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center" wrapText="1"/>
    </xf>
    <xf numFmtId="10" fontId="7" fillId="0" borderId="1" xfId="2" applyNumberFormat="1" applyFont="1" applyBorder="1" applyAlignment="1">
      <alignment horizontal="center" vertical="center"/>
    </xf>
    <xf numFmtId="10" fontId="14" fillId="0" borderId="1" xfId="2" applyNumberFormat="1" applyFont="1" applyBorder="1" applyAlignment="1">
      <alignment horizontal="center" vertical="center"/>
    </xf>
    <xf numFmtId="10" fontId="7" fillId="2" borderId="1" xfId="2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0" fontId="2" fillId="0" borderId="1" xfId="2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topLeftCell="A64" workbookViewId="0">
      <selection activeCell="F71" sqref="F71"/>
    </sheetView>
  </sheetViews>
  <sheetFormatPr defaultRowHeight="15" x14ac:dyDescent="0.25"/>
  <cols>
    <col min="1" max="1" width="5.28515625" style="2" customWidth="1"/>
    <col min="2" max="2" width="9.140625" style="2" customWidth="1"/>
    <col min="3" max="3" width="12.85546875" style="2" customWidth="1"/>
    <col min="4" max="4" width="9" style="2" customWidth="1"/>
    <col min="5" max="5" width="13.28515625" style="2" customWidth="1"/>
    <col min="6" max="6" width="16" style="2" customWidth="1"/>
    <col min="7" max="7" width="11.7109375" style="2" customWidth="1"/>
    <col min="8" max="8" width="12.7109375" style="2" customWidth="1"/>
    <col min="9" max="10" width="12.140625" style="2" customWidth="1"/>
    <col min="11" max="11" width="9.85546875" style="2" customWidth="1"/>
    <col min="12" max="12" width="10.7109375" style="2" customWidth="1"/>
    <col min="13" max="13" width="9" style="2" customWidth="1"/>
    <col min="14" max="16384" width="9.140625" style="2"/>
  </cols>
  <sheetData>
    <row r="1" spans="1:14" x14ac:dyDescent="0.25">
      <c r="A1" s="43" t="s">
        <v>0</v>
      </c>
      <c r="B1" s="43"/>
      <c r="C1" s="43"/>
      <c r="D1" s="43"/>
      <c r="E1" s="43"/>
      <c r="F1" s="12"/>
      <c r="G1" s="12"/>
      <c r="H1" s="43" t="s">
        <v>1</v>
      </c>
      <c r="I1" s="43"/>
      <c r="J1" s="43"/>
      <c r="K1" s="43"/>
      <c r="L1" s="43"/>
      <c r="M1" s="43"/>
      <c r="N1" s="12"/>
    </row>
    <row r="2" spans="1:14" x14ac:dyDescent="0.25">
      <c r="A2" s="44" t="s">
        <v>2</v>
      </c>
      <c r="B2" s="44"/>
      <c r="C2" s="44"/>
      <c r="D2" s="44"/>
      <c r="E2" s="44"/>
      <c r="F2" s="13"/>
      <c r="G2" s="13"/>
      <c r="H2" s="45" t="s">
        <v>3</v>
      </c>
      <c r="I2" s="45"/>
      <c r="J2" s="45"/>
      <c r="K2" s="45"/>
      <c r="L2" s="45"/>
      <c r="M2" s="45"/>
      <c r="N2" s="13"/>
    </row>
    <row r="3" spans="1:14" x14ac:dyDescent="0.25">
      <c r="A3" s="7"/>
      <c r="B3" s="7"/>
      <c r="C3" s="7"/>
      <c r="D3" s="8"/>
      <c r="E3" s="8"/>
      <c r="F3" s="8"/>
      <c r="G3" s="10"/>
    </row>
    <row r="4" spans="1:14" ht="28.5" customHeight="1" x14ac:dyDescent="0.25">
      <c r="A4" s="41" t="s">
        <v>160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4" ht="21.75" customHeight="1" x14ac:dyDescent="0.3">
      <c r="A5" s="42" t="s">
        <v>159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4" x14ac:dyDescent="0.25">
      <c r="A6" s="6"/>
      <c r="B6" s="6"/>
      <c r="C6" s="6"/>
      <c r="D6" s="6"/>
      <c r="E6" s="6"/>
      <c r="F6" s="6"/>
      <c r="G6" s="10"/>
      <c r="H6" s="6"/>
      <c r="I6" s="6"/>
    </row>
    <row r="7" spans="1:14" x14ac:dyDescent="0.25">
      <c r="A7" s="9"/>
      <c r="B7" s="9"/>
      <c r="C7" s="9"/>
      <c r="D7" s="9"/>
      <c r="E7" s="9"/>
      <c r="F7" s="9"/>
      <c r="G7" s="10"/>
      <c r="H7" s="9"/>
      <c r="I7" s="9"/>
    </row>
    <row r="8" spans="1:14" ht="38.25" customHeight="1" x14ac:dyDescent="0.25">
      <c r="A8" s="17" t="s">
        <v>25</v>
      </c>
      <c r="B8" s="18" t="s">
        <v>26</v>
      </c>
      <c r="C8" s="18" t="s">
        <v>27</v>
      </c>
      <c r="D8" s="17" t="s">
        <v>4</v>
      </c>
      <c r="E8" s="17" t="s">
        <v>28</v>
      </c>
      <c r="F8" s="17" t="s">
        <v>5</v>
      </c>
      <c r="G8" s="17" t="s">
        <v>164</v>
      </c>
      <c r="H8" s="17" t="s">
        <v>165</v>
      </c>
      <c r="I8" s="5" t="s">
        <v>163</v>
      </c>
      <c r="J8" s="5" t="s">
        <v>166</v>
      </c>
      <c r="K8" s="3" t="s">
        <v>29</v>
      </c>
      <c r="L8" s="3" t="s">
        <v>161</v>
      </c>
      <c r="M8" s="5" t="s">
        <v>6</v>
      </c>
    </row>
    <row r="9" spans="1:14" ht="33" customHeight="1" x14ac:dyDescent="0.25">
      <c r="A9" s="37">
        <v>1</v>
      </c>
      <c r="B9" s="15">
        <v>614301</v>
      </c>
      <c r="C9" s="16" t="s">
        <v>30</v>
      </c>
      <c r="D9" s="16" t="s">
        <v>31</v>
      </c>
      <c r="E9" s="19" t="s">
        <v>32</v>
      </c>
      <c r="F9" s="16" t="s">
        <v>33</v>
      </c>
      <c r="G9" s="24">
        <v>13</v>
      </c>
      <c r="H9" s="25">
        <v>4</v>
      </c>
      <c r="I9" s="25">
        <v>5</v>
      </c>
      <c r="J9" s="25">
        <v>18</v>
      </c>
      <c r="K9" s="33">
        <f>(G9/35+H9/25+I9/25+J9/30)/4</f>
        <v>0.33285714285714285</v>
      </c>
      <c r="L9" s="21" t="str">
        <f>IF(K9&gt;=68%,"Đạt B1", "Không đạt")</f>
        <v>Không đạt</v>
      </c>
      <c r="M9" s="1"/>
    </row>
    <row r="10" spans="1:14" ht="33" customHeight="1" x14ac:dyDescent="0.25">
      <c r="A10" s="37">
        <v>2</v>
      </c>
      <c r="B10" s="15">
        <v>614388</v>
      </c>
      <c r="C10" s="16" t="s">
        <v>34</v>
      </c>
      <c r="D10" s="16" t="s">
        <v>35</v>
      </c>
      <c r="E10" s="19" t="s">
        <v>36</v>
      </c>
      <c r="F10" s="16" t="s">
        <v>37</v>
      </c>
      <c r="G10" s="24">
        <v>30</v>
      </c>
      <c r="H10" s="25">
        <v>16</v>
      </c>
      <c r="I10" s="25">
        <v>15</v>
      </c>
      <c r="J10" s="25">
        <v>19</v>
      </c>
      <c r="K10" s="34">
        <f t="shared" ref="K10:K64" si="0">(G10/35+H10/25+I10/25+J10/30)/4</f>
        <v>0.68261904761904757</v>
      </c>
      <c r="L10" s="21" t="str">
        <f>IF(K10&gt;=68%,"Đạt B1", "Không đạt")</f>
        <v>Đạt B1</v>
      </c>
      <c r="M10" s="1"/>
    </row>
    <row r="11" spans="1:14" ht="33" customHeight="1" x14ac:dyDescent="0.25">
      <c r="A11" s="37">
        <v>3</v>
      </c>
      <c r="B11" s="15">
        <v>614365</v>
      </c>
      <c r="C11" s="16" t="s">
        <v>38</v>
      </c>
      <c r="D11" s="16" t="s">
        <v>39</v>
      </c>
      <c r="E11" s="19" t="s">
        <v>40</v>
      </c>
      <c r="F11" s="16" t="s">
        <v>41</v>
      </c>
      <c r="G11" s="24">
        <v>34</v>
      </c>
      <c r="H11" s="25">
        <v>21</v>
      </c>
      <c r="I11" s="25">
        <v>13</v>
      </c>
      <c r="J11" s="25">
        <v>21</v>
      </c>
      <c r="K11" s="34">
        <f t="shared" si="0"/>
        <v>0.75785714285714278</v>
      </c>
      <c r="L11" s="21" t="str">
        <f>IF(K11&gt;=68%,"Đạt B1", "Không đạt")</f>
        <v>Đạt B1</v>
      </c>
      <c r="M11" s="1"/>
    </row>
    <row r="12" spans="1:14" ht="33" customHeight="1" x14ac:dyDescent="0.25">
      <c r="A12" s="37">
        <v>4</v>
      </c>
      <c r="B12" s="15">
        <v>612458</v>
      </c>
      <c r="C12" s="16" t="s">
        <v>8</v>
      </c>
      <c r="D12" s="16" t="s">
        <v>9</v>
      </c>
      <c r="E12" s="19" t="s">
        <v>42</v>
      </c>
      <c r="F12" s="16" t="s">
        <v>7</v>
      </c>
      <c r="G12" s="24">
        <v>17</v>
      </c>
      <c r="H12" s="25">
        <v>4</v>
      </c>
      <c r="I12" s="25">
        <v>8</v>
      </c>
      <c r="J12" s="25">
        <v>26</v>
      </c>
      <c r="K12" s="33">
        <f t="shared" si="0"/>
        <v>0.45809523809523811</v>
      </c>
      <c r="L12" s="21" t="str">
        <f t="shared" ref="L12:L65" si="1">IF(K12&gt;=68%,"Đạt B1", "Không đạt")</f>
        <v>Không đạt</v>
      </c>
      <c r="M12" s="1"/>
    </row>
    <row r="13" spans="1:14" ht="33" customHeight="1" x14ac:dyDescent="0.25">
      <c r="A13" s="37">
        <v>5</v>
      </c>
      <c r="B13" s="26">
        <v>614303</v>
      </c>
      <c r="C13" s="27" t="s">
        <v>43</v>
      </c>
      <c r="D13" s="27" t="s">
        <v>9</v>
      </c>
      <c r="E13" s="28" t="s">
        <v>44</v>
      </c>
      <c r="F13" s="27" t="s">
        <v>33</v>
      </c>
      <c r="G13" s="29">
        <v>16</v>
      </c>
      <c r="H13" s="30">
        <v>21</v>
      </c>
      <c r="I13" s="30" t="s">
        <v>162</v>
      </c>
      <c r="J13" s="30" t="s">
        <v>162</v>
      </c>
      <c r="K13" s="35">
        <v>0</v>
      </c>
      <c r="L13" s="21" t="str">
        <f t="shared" si="1"/>
        <v>Không đạt</v>
      </c>
      <c r="M13" s="32" t="s">
        <v>173</v>
      </c>
    </row>
    <row r="14" spans="1:14" ht="33" customHeight="1" x14ac:dyDescent="0.25">
      <c r="A14" s="37">
        <v>6</v>
      </c>
      <c r="B14" s="15">
        <v>614390</v>
      </c>
      <c r="C14" s="16" t="s">
        <v>45</v>
      </c>
      <c r="D14" s="16" t="s">
        <v>46</v>
      </c>
      <c r="E14" s="19" t="s">
        <v>47</v>
      </c>
      <c r="F14" s="16" t="s">
        <v>48</v>
      </c>
      <c r="G14" s="24">
        <v>34</v>
      </c>
      <c r="H14" s="25">
        <v>20</v>
      </c>
      <c r="I14" s="25">
        <v>13</v>
      </c>
      <c r="J14" s="25">
        <v>24</v>
      </c>
      <c r="K14" s="34">
        <f t="shared" si="0"/>
        <v>0.77285714285714291</v>
      </c>
      <c r="L14" s="21" t="str">
        <f t="shared" si="1"/>
        <v>Đạt B1</v>
      </c>
      <c r="M14" s="1"/>
    </row>
    <row r="15" spans="1:14" ht="33" customHeight="1" x14ac:dyDescent="0.25">
      <c r="A15" s="37">
        <v>7</v>
      </c>
      <c r="B15" s="15">
        <v>614330</v>
      </c>
      <c r="C15" s="16" t="s">
        <v>49</v>
      </c>
      <c r="D15" s="16" t="s">
        <v>50</v>
      </c>
      <c r="E15" s="19" t="s">
        <v>51</v>
      </c>
      <c r="F15" s="16" t="s">
        <v>52</v>
      </c>
      <c r="G15" s="24">
        <v>33</v>
      </c>
      <c r="H15" s="25">
        <v>15</v>
      </c>
      <c r="I15" s="25">
        <v>17</v>
      </c>
      <c r="J15" s="25">
        <v>16</v>
      </c>
      <c r="K15" s="34">
        <f t="shared" si="0"/>
        <v>0.68904761904761902</v>
      </c>
      <c r="L15" s="21" t="str">
        <f t="shared" si="1"/>
        <v>Đạt B1</v>
      </c>
      <c r="M15" s="1"/>
    </row>
    <row r="16" spans="1:14" ht="33" customHeight="1" x14ac:dyDescent="0.25">
      <c r="A16" s="37">
        <v>8</v>
      </c>
      <c r="B16" s="15">
        <v>614305</v>
      </c>
      <c r="C16" s="16" t="s">
        <v>53</v>
      </c>
      <c r="D16" s="16" t="s">
        <v>54</v>
      </c>
      <c r="E16" s="19" t="s">
        <v>55</v>
      </c>
      <c r="F16" s="16" t="s">
        <v>33</v>
      </c>
      <c r="G16" s="24">
        <v>28</v>
      </c>
      <c r="H16" s="25">
        <v>5</v>
      </c>
      <c r="I16" s="25">
        <v>7</v>
      </c>
      <c r="J16" s="25">
        <v>19</v>
      </c>
      <c r="K16" s="33">
        <f t="shared" si="0"/>
        <v>0.47833333333333333</v>
      </c>
      <c r="L16" s="21" t="str">
        <f t="shared" si="1"/>
        <v>Không đạt</v>
      </c>
      <c r="M16" s="1"/>
    </row>
    <row r="17" spans="1:13" ht="33" customHeight="1" x14ac:dyDescent="0.25">
      <c r="A17" s="37">
        <v>9</v>
      </c>
      <c r="B17" s="15">
        <v>614394</v>
      </c>
      <c r="C17" s="16" t="s">
        <v>56</v>
      </c>
      <c r="D17" s="16" t="s">
        <v>57</v>
      </c>
      <c r="E17" s="20">
        <v>34582</v>
      </c>
      <c r="F17" s="16" t="s">
        <v>48</v>
      </c>
      <c r="G17" s="24">
        <v>27</v>
      </c>
      <c r="H17" s="25">
        <v>18</v>
      </c>
      <c r="I17" s="25">
        <v>9</v>
      </c>
      <c r="J17" s="25">
        <v>15</v>
      </c>
      <c r="K17" s="33">
        <f t="shared" si="0"/>
        <v>0.58785714285714286</v>
      </c>
      <c r="L17" s="21" t="str">
        <f t="shared" si="1"/>
        <v>Không đạt</v>
      </c>
      <c r="M17" s="1"/>
    </row>
    <row r="18" spans="1:13" ht="33" customHeight="1" x14ac:dyDescent="0.25">
      <c r="A18" s="37">
        <v>10</v>
      </c>
      <c r="B18" s="15">
        <v>614397</v>
      </c>
      <c r="C18" s="16" t="s">
        <v>10</v>
      </c>
      <c r="D18" s="16" t="s">
        <v>13</v>
      </c>
      <c r="E18" s="19" t="s">
        <v>58</v>
      </c>
      <c r="F18" s="16" t="s">
        <v>37</v>
      </c>
      <c r="G18" s="24">
        <v>16</v>
      </c>
      <c r="H18" s="25">
        <v>11</v>
      </c>
      <c r="I18" s="25">
        <v>12</v>
      </c>
      <c r="J18" s="25">
        <v>17</v>
      </c>
      <c r="K18" s="33">
        <f t="shared" si="0"/>
        <v>0.48595238095238097</v>
      </c>
      <c r="L18" s="21" t="str">
        <f t="shared" si="1"/>
        <v>Không đạt</v>
      </c>
      <c r="M18" s="1"/>
    </row>
    <row r="19" spans="1:13" ht="33" customHeight="1" x14ac:dyDescent="0.25">
      <c r="A19" s="37">
        <v>11</v>
      </c>
      <c r="B19" s="15">
        <v>614396</v>
      </c>
      <c r="C19" s="16" t="s">
        <v>59</v>
      </c>
      <c r="D19" s="16" t="s">
        <v>13</v>
      </c>
      <c r="E19" s="19" t="s">
        <v>60</v>
      </c>
      <c r="F19" s="16" t="s">
        <v>37</v>
      </c>
      <c r="G19" s="24">
        <v>32</v>
      </c>
      <c r="H19" s="25">
        <v>19</v>
      </c>
      <c r="I19" s="25">
        <v>14</v>
      </c>
      <c r="J19" s="25">
        <v>27</v>
      </c>
      <c r="K19" s="34">
        <f t="shared" si="0"/>
        <v>0.78357142857142859</v>
      </c>
      <c r="L19" s="21" t="str">
        <f t="shared" si="1"/>
        <v>Đạt B1</v>
      </c>
      <c r="M19" s="1"/>
    </row>
    <row r="20" spans="1:13" ht="33" customHeight="1" x14ac:dyDescent="0.25">
      <c r="A20" s="37">
        <v>12</v>
      </c>
      <c r="B20" s="15">
        <v>614370</v>
      </c>
      <c r="C20" s="16" t="s">
        <v>8</v>
      </c>
      <c r="D20" s="16" t="s">
        <v>14</v>
      </c>
      <c r="E20" s="19" t="s">
        <v>61</v>
      </c>
      <c r="F20" s="16" t="s">
        <v>41</v>
      </c>
      <c r="G20" s="24">
        <v>31</v>
      </c>
      <c r="H20" s="25">
        <v>17</v>
      </c>
      <c r="I20" s="25">
        <v>10</v>
      </c>
      <c r="J20" s="25">
        <v>12</v>
      </c>
      <c r="K20" s="33">
        <f t="shared" si="0"/>
        <v>0.59142857142857141</v>
      </c>
      <c r="L20" s="21" t="str">
        <f t="shared" si="1"/>
        <v>Không đạt</v>
      </c>
      <c r="M20" s="1"/>
    </row>
    <row r="21" spans="1:13" ht="33" customHeight="1" x14ac:dyDescent="0.25">
      <c r="A21" s="37">
        <v>13</v>
      </c>
      <c r="B21" s="15">
        <v>612201</v>
      </c>
      <c r="C21" s="16" t="s">
        <v>62</v>
      </c>
      <c r="D21" s="16" t="s">
        <v>15</v>
      </c>
      <c r="E21" s="19" t="s">
        <v>63</v>
      </c>
      <c r="F21" s="16" t="s">
        <v>64</v>
      </c>
      <c r="G21" s="24">
        <v>35</v>
      </c>
      <c r="H21" s="25">
        <v>23</v>
      </c>
      <c r="I21" s="25">
        <v>21</v>
      </c>
      <c r="J21" s="25">
        <v>24</v>
      </c>
      <c r="K21" s="34">
        <f t="shared" si="0"/>
        <v>0.8899999999999999</v>
      </c>
      <c r="L21" s="21" t="str">
        <f t="shared" si="1"/>
        <v>Đạt B1</v>
      </c>
      <c r="M21" s="1"/>
    </row>
    <row r="22" spans="1:13" ht="33" customHeight="1" x14ac:dyDescent="0.25">
      <c r="A22" s="37">
        <v>14</v>
      </c>
      <c r="B22" s="15">
        <v>614334</v>
      </c>
      <c r="C22" s="16" t="s">
        <v>16</v>
      </c>
      <c r="D22" s="16" t="s">
        <v>17</v>
      </c>
      <c r="E22" s="19" t="s">
        <v>65</v>
      </c>
      <c r="F22" s="16" t="s">
        <v>52</v>
      </c>
      <c r="G22" s="24">
        <v>34</v>
      </c>
      <c r="H22" s="25">
        <v>17</v>
      </c>
      <c r="I22" s="25">
        <v>14</v>
      </c>
      <c r="J22" s="25">
        <v>18</v>
      </c>
      <c r="K22" s="34">
        <f t="shared" si="0"/>
        <v>0.70285714285714296</v>
      </c>
      <c r="L22" s="21" t="str">
        <f t="shared" si="1"/>
        <v>Đạt B1</v>
      </c>
      <c r="M22" s="1"/>
    </row>
    <row r="23" spans="1:13" ht="33" customHeight="1" x14ac:dyDescent="0.25">
      <c r="A23" s="37">
        <v>15</v>
      </c>
      <c r="B23" s="15">
        <v>614401</v>
      </c>
      <c r="C23" s="16" t="s">
        <v>66</v>
      </c>
      <c r="D23" s="16" t="s">
        <v>67</v>
      </c>
      <c r="E23" s="19" t="s">
        <v>68</v>
      </c>
      <c r="F23" s="16" t="s">
        <v>37</v>
      </c>
      <c r="G23" s="24">
        <v>27</v>
      </c>
      <c r="H23" s="25">
        <v>18</v>
      </c>
      <c r="I23" s="25">
        <v>15</v>
      </c>
      <c r="J23" s="25">
        <v>19</v>
      </c>
      <c r="K23" s="34">
        <f t="shared" si="0"/>
        <v>0.68119047619047624</v>
      </c>
      <c r="L23" s="21" t="str">
        <f t="shared" si="1"/>
        <v>Đạt B1</v>
      </c>
      <c r="M23" s="1"/>
    </row>
    <row r="24" spans="1:13" ht="33" customHeight="1" x14ac:dyDescent="0.25">
      <c r="A24" s="37">
        <v>16</v>
      </c>
      <c r="B24" s="15">
        <v>614312</v>
      </c>
      <c r="C24" s="16" t="s">
        <v>69</v>
      </c>
      <c r="D24" s="16" t="s">
        <v>70</v>
      </c>
      <c r="E24" s="19" t="s">
        <v>71</v>
      </c>
      <c r="F24" s="16" t="s">
        <v>33</v>
      </c>
      <c r="G24" s="24">
        <v>20</v>
      </c>
      <c r="H24" s="25">
        <v>14</v>
      </c>
      <c r="I24" s="25">
        <v>11</v>
      </c>
      <c r="J24" s="25">
        <v>15</v>
      </c>
      <c r="K24" s="33">
        <f t="shared" si="0"/>
        <v>0.51785714285714279</v>
      </c>
      <c r="L24" s="21" t="str">
        <f t="shared" si="1"/>
        <v>Không đạt</v>
      </c>
      <c r="M24" s="1"/>
    </row>
    <row r="25" spans="1:13" ht="33" customHeight="1" x14ac:dyDescent="0.25">
      <c r="A25" s="37">
        <v>17</v>
      </c>
      <c r="B25" s="15">
        <v>614336</v>
      </c>
      <c r="C25" s="16" t="s">
        <v>72</v>
      </c>
      <c r="D25" s="16" t="s">
        <v>73</v>
      </c>
      <c r="E25" s="19" t="s">
        <v>74</v>
      </c>
      <c r="F25" s="16" t="s">
        <v>52</v>
      </c>
      <c r="G25" s="24">
        <v>19</v>
      </c>
      <c r="H25" s="25">
        <v>18</v>
      </c>
      <c r="I25" s="25">
        <v>9</v>
      </c>
      <c r="J25" s="25">
        <v>21</v>
      </c>
      <c r="K25" s="33">
        <f t="shared" si="0"/>
        <v>0.58071428571428574</v>
      </c>
      <c r="L25" s="21" t="str">
        <f t="shared" si="1"/>
        <v>Không đạt</v>
      </c>
      <c r="M25" s="1"/>
    </row>
    <row r="26" spans="1:13" ht="33" customHeight="1" x14ac:dyDescent="0.25">
      <c r="A26" s="37">
        <v>18</v>
      </c>
      <c r="B26" s="15">
        <v>614337</v>
      </c>
      <c r="C26" s="16" t="s">
        <v>75</v>
      </c>
      <c r="D26" s="16" t="s">
        <v>76</v>
      </c>
      <c r="E26" s="19" t="s">
        <v>77</v>
      </c>
      <c r="F26" s="16" t="s">
        <v>52</v>
      </c>
      <c r="G26" s="24">
        <v>25</v>
      </c>
      <c r="H26" s="25">
        <v>14</v>
      </c>
      <c r="I26" s="25">
        <v>5</v>
      </c>
      <c r="J26" s="25">
        <v>17</v>
      </c>
      <c r="K26" s="33">
        <f t="shared" si="0"/>
        <v>0.51023809523809527</v>
      </c>
      <c r="L26" s="21" t="str">
        <f t="shared" si="1"/>
        <v>Không đạt</v>
      </c>
      <c r="M26" s="1"/>
    </row>
    <row r="27" spans="1:13" ht="33" customHeight="1" x14ac:dyDescent="0.25">
      <c r="A27" s="37">
        <v>19</v>
      </c>
      <c r="B27" s="15">
        <v>613809</v>
      </c>
      <c r="C27" s="16" t="s">
        <v>49</v>
      </c>
      <c r="D27" s="16" t="s">
        <v>19</v>
      </c>
      <c r="E27" s="20">
        <v>35985</v>
      </c>
      <c r="F27" s="16" t="s">
        <v>78</v>
      </c>
      <c r="G27" s="24">
        <v>29</v>
      </c>
      <c r="H27" s="25">
        <v>19</v>
      </c>
      <c r="I27" s="25">
        <v>21</v>
      </c>
      <c r="J27" s="25">
        <v>22</v>
      </c>
      <c r="K27" s="34">
        <f t="shared" si="0"/>
        <v>0.79047619047619044</v>
      </c>
      <c r="L27" s="21" t="str">
        <f t="shared" si="1"/>
        <v>Đạt B1</v>
      </c>
      <c r="M27" s="1"/>
    </row>
    <row r="28" spans="1:13" ht="33" customHeight="1" x14ac:dyDescent="0.25">
      <c r="A28" s="37">
        <v>20</v>
      </c>
      <c r="B28" s="15">
        <v>614402</v>
      </c>
      <c r="C28" s="16" t="s">
        <v>79</v>
      </c>
      <c r="D28" s="16" t="s">
        <v>19</v>
      </c>
      <c r="E28" s="19" t="s">
        <v>80</v>
      </c>
      <c r="F28" s="16" t="s">
        <v>37</v>
      </c>
      <c r="G28" s="24">
        <v>32</v>
      </c>
      <c r="H28" s="25">
        <v>18</v>
      </c>
      <c r="I28" s="25">
        <v>16</v>
      </c>
      <c r="J28" s="25">
        <v>27</v>
      </c>
      <c r="K28" s="34">
        <f t="shared" si="0"/>
        <v>0.79357142857142859</v>
      </c>
      <c r="L28" s="21" t="str">
        <f t="shared" si="1"/>
        <v>Đạt B1</v>
      </c>
      <c r="M28" s="1"/>
    </row>
    <row r="29" spans="1:13" ht="33" customHeight="1" x14ac:dyDescent="0.25">
      <c r="A29" s="37">
        <v>21</v>
      </c>
      <c r="B29" s="15">
        <v>614338</v>
      </c>
      <c r="C29" s="16" t="s">
        <v>81</v>
      </c>
      <c r="D29" s="16" t="s">
        <v>82</v>
      </c>
      <c r="E29" s="19" t="s">
        <v>83</v>
      </c>
      <c r="F29" s="16" t="s">
        <v>52</v>
      </c>
      <c r="G29" s="24">
        <v>35</v>
      </c>
      <c r="H29" s="25">
        <v>18</v>
      </c>
      <c r="I29" s="25">
        <v>15</v>
      </c>
      <c r="J29" s="25">
        <v>15</v>
      </c>
      <c r="K29" s="34">
        <f t="shared" si="0"/>
        <v>0.70499999999999996</v>
      </c>
      <c r="L29" s="21" t="str">
        <f t="shared" si="1"/>
        <v>Đạt B1</v>
      </c>
      <c r="M29" s="1"/>
    </row>
    <row r="30" spans="1:13" ht="33" customHeight="1" x14ac:dyDescent="0.25">
      <c r="A30" s="37">
        <v>22</v>
      </c>
      <c r="B30" s="15">
        <v>614403</v>
      </c>
      <c r="C30" s="16" t="s">
        <v>84</v>
      </c>
      <c r="D30" s="16" t="s">
        <v>85</v>
      </c>
      <c r="E30" s="20">
        <v>33127</v>
      </c>
      <c r="F30" s="16" t="s">
        <v>48</v>
      </c>
      <c r="G30" s="24" t="s">
        <v>162</v>
      </c>
      <c r="H30" s="25" t="s">
        <v>162</v>
      </c>
      <c r="I30" s="25" t="s">
        <v>162</v>
      </c>
      <c r="J30" s="25" t="s">
        <v>162</v>
      </c>
      <c r="K30" s="33">
        <v>0</v>
      </c>
      <c r="L30" s="21" t="str">
        <f t="shared" si="1"/>
        <v>Không đạt</v>
      </c>
      <c r="M30" s="14" t="s">
        <v>167</v>
      </c>
    </row>
    <row r="31" spans="1:13" ht="33" customHeight="1" x14ac:dyDescent="0.25">
      <c r="A31" s="37">
        <v>23</v>
      </c>
      <c r="B31" s="15">
        <v>614372</v>
      </c>
      <c r="C31" s="16" t="s">
        <v>12</v>
      </c>
      <c r="D31" s="16" t="s">
        <v>86</v>
      </c>
      <c r="E31" s="20">
        <v>34741</v>
      </c>
      <c r="F31" s="16" t="s">
        <v>41</v>
      </c>
      <c r="G31" s="24">
        <v>33</v>
      </c>
      <c r="H31" s="25">
        <v>21</v>
      </c>
      <c r="I31" s="25">
        <v>18</v>
      </c>
      <c r="J31" s="25">
        <v>20</v>
      </c>
      <c r="K31" s="34">
        <f t="shared" si="0"/>
        <v>0.7923809523809523</v>
      </c>
      <c r="L31" s="21" t="str">
        <f t="shared" si="1"/>
        <v>Đạt B1</v>
      </c>
      <c r="M31" s="1"/>
    </row>
    <row r="32" spans="1:13" ht="33" customHeight="1" x14ac:dyDescent="0.25">
      <c r="A32" s="37">
        <v>24</v>
      </c>
      <c r="B32" s="15">
        <v>614316</v>
      </c>
      <c r="C32" s="16" t="s">
        <v>10</v>
      </c>
      <c r="D32" s="16" t="s">
        <v>87</v>
      </c>
      <c r="E32" s="19" t="s">
        <v>88</v>
      </c>
      <c r="F32" s="16" t="s">
        <v>33</v>
      </c>
      <c r="G32" s="24">
        <v>15</v>
      </c>
      <c r="H32" s="25">
        <v>4</v>
      </c>
      <c r="I32" s="25">
        <v>5</v>
      </c>
      <c r="J32" s="25">
        <v>12</v>
      </c>
      <c r="K32" s="33">
        <f t="shared" si="0"/>
        <v>0.29714285714285715</v>
      </c>
      <c r="L32" s="21" t="str">
        <f t="shared" si="1"/>
        <v>Không đạt</v>
      </c>
      <c r="M32" s="1"/>
    </row>
    <row r="33" spans="1:13" ht="33" customHeight="1" x14ac:dyDescent="0.25">
      <c r="A33" s="37">
        <v>25</v>
      </c>
      <c r="B33" s="15">
        <v>614318</v>
      </c>
      <c r="C33" s="16" t="s">
        <v>89</v>
      </c>
      <c r="D33" s="16" t="s">
        <v>90</v>
      </c>
      <c r="E33" s="19" t="s">
        <v>91</v>
      </c>
      <c r="F33" s="16" t="s">
        <v>33</v>
      </c>
      <c r="G33" s="24">
        <v>24</v>
      </c>
      <c r="H33" s="25">
        <v>7</v>
      </c>
      <c r="I33" s="25">
        <v>6</v>
      </c>
      <c r="J33" s="25">
        <v>12</v>
      </c>
      <c r="K33" s="33">
        <f t="shared" si="0"/>
        <v>0.40142857142857147</v>
      </c>
      <c r="L33" s="21" t="str">
        <f t="shared" si="1"/>
        <v>Không đạt</v>
      </c>
      <c r="M33" s="1"/>
    </row>
    <row r="34" spans="1:13" ht="33" customHeight="1" x14ac:dyDescent="0.25">
      <c r="A34" s="37">
        <v>26</v>
      </c>
      <c r="B34" s="15">
        <v>614342</v>
      </c>
      <c r="C34" s="16" t="s">
        <v>92</v>
      </c>
      <c r="D34" s="16" t="s">
        <v>93</v>
      </c>
      <c r="E34" s="19" t="s">
        <v>94</v>
      </c>
      <c r="F34" s="16" t="s">
        <v>52</v>
      </c>
      <c r="G34" s="24">
        <v>28</v>
      </c>
      <c r="H34" s="25">
        <v>18</v>
      </c>
      <c r="I34" s="25">
        <v>15</v>
      </c>
      <c r="J34" s="25">
        <v>18</v>
      </c>
      <c r="K34" s="34">
        <f t="shared" si="0"/>
        <v>0.68</v>
      </c>
      <c r="L34" s="21" t="str">
        <f t="shared" si="1"/>
        <v>Đạt B1</v>
      </c>
      <c r="M34" s="1"/>
    </row>
    <row r="35" spans="1:13" ht="33" customHeight="1" x14ac:dyDescent="0.25">
      <c r="A35" s="37">
        <v>27</v>
      </c>
      <c r="B35" s="15">
        <v>614343</v>
      </c>
      <c r="C35" s="16" t="s">
        <v>95</v>
      </c>
      <c r="D35" s="16" t="s">
        <v>96</v>
      </c>
      <c r="E35" s="20">
        <v>34554</v>
      </c>
      <c r="F35" s="16" t="s">
        <v>52</v>
      </c>
      <c r="G35" s="24">
        <v>35</v>
      </c>
      <c r="H35" s="25">
        <v>21</v>
      </c>
      <c r="I35" s="25">
        <v>11</v>
      </c>
      <c r="J35" s="25">
        <v>18</v>
      </c>
      <c r="K35" s="34">
        <f t="shared" si="0"/>
        <v>0.72</v>
      </c>
      <c r="L35" s="21" t="str">
        <f t="shared" si="1"/>
        <v>Đạt B1</v>
      </c>
      <c r="M35" s="1"/>
    </row>
    <row r="36" spans="1:13" ht="33" customHeight="1" x14ac:dyDescent="0.25">
      <c r="A36" s="37">
        <v>28</v>
      </c>
      <c r="B36" s="15">
        <v>613016</v>
      </c>
      <c r="C36" s="16" t="s">
        <v>97</v>
      </c>
      <c r="D36" s="16" t="s">
        <v>98</v>
      </c>
      <c r="E36" s="20">
        <v>36017</v>
      </c>
      <c r="F36" s="16" t="s">
        <v>99</v>
      </c>
      <c r="G36" s="24">
        <v>15</v>
      </c>
      <c r="H36" s="25">
        <v>11</v>
      </c>
      <c r="I36" s="25">
        <v>9</v>
      </c>
      <c r="J36" s="25">
        <v>23</v>
      </c>
      <c r="K36" s="33">
        <f t="shared" si="0"/>
        <v>0.49880952380952381</v>
      </c>
      <c r="L36" s="21" t="str">
        <f t="shared" si="1"/>
        <v>Không đạt</v>
      </c>
      <c r="M36" s="1"/>
    </row>
    <row r="37" spans="1:13" ht="33" customHeight="1" x14ac:dyDescent="0.25">
      <c r="A37" s="37">
        <v>29</v>
      </c>
      <c r="B37" s="15">
        <v>614319</v>
      </c>
      <c r="C37" s="16" t="s">
        <v>100</v>
      </c>
      <c r="D37" s="16" t="s">
        <v>101</v>
      </c>
      <c r="E37" s="19" t="s">
        <v>102</v>
      </c>
      <c r="F37" s="16" t="s">
        <v>33</v>
      </c>
      <c r="G37" s="24">
        <v>9</v>
      </c>
      <c r="H37" s="25">
        <v>11</v>
      </c>
      <c r="I37" s="25">
        <v>2</v>
      </c>
      <c r="J37" s="25">
        <v>9</v>
      </c>
      <c r="K37" s="33">
        <f t="shared" si="0"/>
        <v>0.26928571428571424</v>
      </c>
      <c r="L37" s="21" t="str">
        <f t="shared" si="1"/>
        <v>Không đạt</v>
      </c>
      <c r="M37" s="1"/>
    </row>
    <row r="38" spans="1:13" ht="33" customHeight="1" x14ac:dyDescent="0.25">
      <c r="A38" s="37">
        <v>30</v>
      </c>
      <c r="B38" s="15">
        <v>614405</v>
      </c>
      <c r="C38" s="16" t="s">
        <v>103</v>
      </c>
      <c r="D38" s="16" t="s">
        <v>20</v>
      </c>
      <c r="E38" s="20">
        <v>34612</v>
      </c>
      <c r="F38" s="16" t="s">
        <v>37</v>
      </c>
      <c r="G38" s="24">
        <v>25</v>
      </c>
      <c r="H38" s="25">
        <v>12</v>
      </c>
      <c r="I38" s="25">
        <v>8</v>
      </c>
      <c r="J38" s="25">
        <v>11</v>
      </c>
      <c r="K38" s="33">
        <f t="shared" si="0"/>
        <v>0.47023809523809529</v>
      </c>
      <c r="L38" s="21" t="str">
        <f t="shared" si="1"/>
        <v>Không đạt</v>
      </c>
      <c r="M38" s="1"/>
    </row>
    <row r="39" spans="1:13" ht="33" customHeight="1" x14ac:dyDescent="0.25">
      <c r="A39" s="37">
        <v>31</v>
      </c>
      <c r="B39" s="15">
        <v>610207</v>
      </c>
      <c r="C39" s="16" t="s">
        <v>104</v>
      </c>
      <c r="D39" s="16" t="s">
        <v>20</v>
      </c>
      <c r="E39" s="19" t="s">
        <v>105</v>
      </c>
      <c r="F39" s="16" t="s">
        <v>11</v>
      </c>
      <c r="G39" s="24">
        <v>30</v>
      </c>
      <c r="H39" s="25">
        <v>17</v>
      </c>
      <c r="I39" s="25">
        <v>19</v>
      </c>
      <c r="J39" s="25">
        <v>24</v>
      </c>
      <c r="K39" s="34">
        <f t="shared" si="0"/>
        <v>0.77428571428571424</v>
      </c>
      <c r="L39" s="21" t="str">
        <f t="shared" si="1"/>
        <v>Đạt B1</v>
      </c>
      <c r="M39" s="1"/>
    </row>
    <row r="40" spans="1:13" ht="33" customHeight="1" x14ac:dyDescent="0.25">
      <c r="A40" s="37">
        <v>32</v>
      </c>
      <c r="B40" s="15">
        <v>614376</v>
      </c>
      <c r="C40" s="16" t="s">
        <v>106</v>
      </c>
      <c r="D40" s="16" t="s">
        <v>20</v>
      </c>
      <c r="E40" s="20">
        <v>35013</v>
      </c>
      <c r="F40" s="16" t="s">
        <v>41</v>
      </c>
      <c r="G40" s="24">
        <v>21</v>
      </c>
      <c r="H40" s="25">
        <v>17</v>
      </c>
      <c r="I40" s="25">
        <v>12</v>
      </c>
      <c r="J40" s="25">
        <v>15</v>
      </c>
      <c r="K40" s="33">
        <f t="shared" si="0"/>
        <v>0.56499999999999995</v>
      </c>
      <c r="L40" s="21" t="str">
        <f t="shared" si="1"/>
        <v>Không đạt</v>
      </c>
      <c r="M40" s="1"/>
    </row>
    <row r="41" spans="1:13" ht="33" customHeight="1" x14ac:dyDescent="0.25">
      <c r="A41" s="37">
        <v>33</v>
      </c>
      <c r="B41" s="15">
        <v>614320</v>
      </c>
      <c r="C41" s="16" t="s">
        <v>30</v>
      </c>
      <c r="D41" s="16" t="s">
        <v>20</v>
      </c>
      <c r="E41" s="19" t="s">
        <v>107</v>
      </c>
      <c r="F41" s="16" t="s">
        <v>33</v>
      </c>
      <c r="G41" s="24">
        <v>15</v>
      </c>
      <c r="H41" s="25">
        <v>15</v>
      </c>
      <c r="I41" s="25">
        <v>4</v>
      </c>
      <c r="J41" s="25">
        <v>9</v>
      </c>
      <c r="K41" s="33">
        <f t="shared" si="0"/>
        <v>0.37214285714285711</v>
      </c>
      <c r="L41" s="21" t="str">
        <f t="shared" si="1"/>
        <v>Không đạt</v>
      </c>
      <c r="M41" s="1"/>
    </row>
    <row r="42" spans="1:13" ht="33" customHeight="1" x14ac:dyDescent="0.25">
      <c r="A42" s="37">
        <v>34</v>
      </c>
      <c r="B42" s="15">
        <v>614345</v>
      </c>
      <c r="C42" s="16" t="s">
        <v>108</v>
      </c>
      <c r="D42" s="16" t="s">
        <v>20</v>
      </c>
      <c r="E42" s="19" t="s">
        <v>109</v>
      </c>
      <c r="F42" s="16" t="s">
        <v>52</v>
      </c>
      <c r="G42" s="24">
        <v>26</v>
      </c>
      <c r="H42" s="25">
        <v>18</v>
      </c>
      <c r="I42" s="25">
        <v>6</v>
      </c>
      <c r="J42" s="25">
        <v>9</v>
      </c>
      <c r="K42" s="33">
        <f t="shared" si="0"/>
        <v>0.50071428571428567</v>
      </c>
      <c r="L42" s="21" t="str">
        <f t="shared" si="1"/>
        <v>Không đạt</v>
      </c>
      <c r="M42" s="1"/>
    </row>
    <row r="43" spans="1:13" ht="33" customHeight="1" x14ac:dyDescent="0.25">
      <c r="A43" s="37">
        <v>35</v>
      </c>
      <c r="B43" s="15">
        <v>614347</v>
      </c>
      <c r="C43" s="16" t="s">
        <v>110</v>
      </c>
      <c r="D43" s="16" t="s">
        <v>111</v>
      </c>
      <c r="E43" s="19" t="s">
        <v>112</v>
      </c>
      <c r="F43" s="16" t="s">
        <v>52</v>
      </c>
      <c r="G43" s="24">
        <v>25</v>
      </c>
      <c r="H43" s="25">
        <v>5</v>
      </c>
      <c r="I43" s="25">
        <v>5</v>
      </c>
      <c r="J43" s="25">
        <v>10</v>
      </c>
      <c r="K43" s="33">
        <f t="shared" si="0"/>
        <v>0.3619047619047619</v>
      </c>
      <c r="L43" s="21" t="str">
        <f t="shared" si="1"/>
        <v>Không đạt</v>
      </c>
      <c r="M43" s="1"/>
    </row>
    <row r="44" spans="1:13" ht="33" customHeight="1" x14ac:dyDescent="0.25">
      <c r="A44" s="37">
        <v>36</v>
      </c>
      <c r="B44" s="15">
        <v>614348</v>
      </c>
      <c r="C44" s="16" t="s">
        <v>113</v>
      </c>
      <c r="D44" s="16" t="s">
        <v>114</v>
      </c>
      <c r="E44" s="20">
        <v>34647</v>
      </c>
      <c r="F44" s="16" t="s">
        <v>52</v>
      </c>
      <c r="G44" s="24">
        <v>34</v>
      </c>
      <c r="H44" s="25">
        <v>15</v>
      </c>
      <c r="I44" s="25">
        <v>18</v>
      </c>
      <c r="J44" s="25">
        <v>14</v>
      </c>
      <c r="K44" s="34">
        <f t="shared" si="0"/>
        <v>0.68952380952380954</v>
      </c>
      <c r="L44" s="21" t="str">
        <f t="shared" si="1"/>
        <v>Đạt B1</v>
      </c>
      <c r="M44" s="1"/>
    </row>
    <row r="45" spans="1:13" ht="33" customHeight="1" x14ac:dyDescent="0.25">
      <c r="A45" s="37">
        <v>37</v>
      </c>
      <c r="B45" s="15">
        <v>614378</v>
      </c>
      <c r="C45" s="16" t="s">
        <v>115</v>
      </c>
      <c r="D45" s="16" t="s">
        <v>116</v>
      </c>
      <c r="E45" s="19" t="s">
        <v>117</v>
      </c>
      <c r="F45" s="16" t="s">
        <v>41</v>
      </c>
      <c r="G45" s="24">
        <v>29</v>
      </c>
      <c r="H45" s="25">
        <v>15</v>
      </c>
      <c r="I45" s="25">
        <v>10</v>
      </c>
      <c r="J45" s="25">
        <v>13</v>
      </c>
      <c r="K45" s="33">
        <f t="shared" si="0"/>
        <v>0.56547619047619047</v>
      </c>
      <c r="L45" s="21" t="str">
        <f t="shared" si="1"/>
        <v>Không đạt</v>
      </c>
      <c r="M45" s="1"/>
    </row>
    <row r="46" spans="1:13" ht="33" customHeight="1" x14ac:dyDescent="0.25">
      <c r="A46" s="37">
        <v>38</v>
      </c>
      <c r="B46" s="15">
        <v>614406</v>
      </c>
      <c r="C46" s="16" t="s">
        <v>113</v>
      </c>
      <c r="D46" s="16" t="s">
        <v>118</v>
      </c>
      <c r="E46" s="19" t="s">
        <v>119</v>
      </c>
      <c r="F46" s="16" t="s">
        <v>37</v>
      </c>
      <c r="G46" s="24">
        <v>25</v>
      </c>
      <c r="H46" s="25">
        <v>17</v>
      </c>
      <c r="I46" s="25">
        <v>9</v>
      </c>
      <c r="J46" s="25">
        <v>18</v>
      </c>
      <c r="K46" s="33">
        <f t="shared" si="0"/>
        <v>0.58857142857142863</v>
      </c>
      <c r="L46" s="21" t="str">
        <f t="shared" si="1"/>
        <v>Không đạt</v>
      </c>
      <c r="M46" s="1"/>
    </row>
    <row r="47" spans="1:13" ht="33" customHeight="1" x14ac:dyDescent="0.25">
      <c r="A47" s="37">
        <v>39</v>
      </c>
      <c r="B47" s="15">
        <v>614407</v>
      </c>
      <c r="C47" s="16" t="s">
        <v>10</v>
      </c>
      <c r="D47" s="16" t="s">
        <v>21</v>
      </c>
      <c r="E47" s="20">
        <v>34676</v>
      </c>
      <c r="F47" s="16" t="s">
        <v>37</v>
      </c>
      <c r="G47" s="24">
        <v>29</v>
      </c>
      <c r="H47" s="25">
        <v>10</v>
      </c>
      <c r="I47" s="25">
        <v>9</v>
      </c>
      <c r="J47" s="25">
        <v>14</v>
      </c>
      <c r="K47" s="33">
        <f t="shared" si="0"/>
        <v>0.51380952380952383</v>
      </c>
      <c r="L47" s="21" t="str">
        <f t="shared" si="1"/>
        <v>Không đạt</v>
      </c>
      <c r="M47" s="1"/>
    </row>
    <row r="48" spans="1:13" ht="33" customHeight="1" x14ac:dyDescent="0.25">
      <c r="A48" s="37">
        <v>40</v>
      </c>
      <c r="B48" s="15">
        <v>614408</v>
      </c>
      <c r="C48" s="16" t="s">
        <v>120</v>
      </c>
      <c r="D48" s="16" t="s">
        <v>121</v>
      </c>
      <c r="E48" s="20">
        <v>34854</v>
      </c>
      <c r="F48" s="16" t="s">
        <v>37</v>
      </c>
      <c r="G48" s="24">
        <v>34</v>
      </c>
      <c r="H48" s="25">
        <v>21</v>
      </c>
      <c r="I48" s="25">
        <v>12</v>
      </c>
      <c r="J48" s="25">
        <v>13</v>
      </c>
      <c r="K48" s="34">
        <f t="shared" si="0"/>
        <v>0.68119047619047612</v>
      </c>
      <c r="L48" s="21" t="str">
        <f t="shared" si="1"/>
        <v>Đạt B1</v>
      </c>
      <c r="M48" s="1"/>
    </row>
    <row r="49" spans="1:13" ht="33" customHeight="1" x14ac:dyDescent="0.25">
      <c r="A49" s="37">
        <v>41</v>
      </c>
      <c r="B49" s="15">
        <v>614322</v>
      </c>
      <c r="C49" s="16" t="s">
        <v>34</v>
      </c>
      <c r="D49" s="16" t="s">
        <v>122</v>
      </c>
      <c r="E49" s="19" t="s">
        <v>123</v>
      </c>
      <c r="F49" s="16" t="s">
        <v>33</v>
      </c>
      <c r="G49" s="24">
        <v>20</v>
      </c>
      <c r="H49" s="25">
        <v>12</v>
      </c>
      <c r="I49" s="25">
        <v>7</v>
      </c>
      <c r="J49" s="25">
        <v>17</v>
      </c>
      <c r="K49" s="33">
        <f t="shared" si="0"/>
        <v>0.47452380952380951</v>
      </c>
      <c r="L49" s="21" t="str">
        <f t="shared" si="1"/>
        <v>Không đạt</v>
      </c>
      <c r="M49" s="1"/>
    </row>
    <row r="50" spans="1:13" ht="33" customHeight="1" x14ac:dyDescent="0.25">
      <c r="A50" s="37">
        <v>42</v>
      </c>
      <c r="B50" s="15">
        <v>614323</v>
      </c>
      <c r="C50" s="16" t="s">
        <v>59</v>
      </c>
      <c r="D50" s="16" t="s">
        <v>124</v>
      </c>
      <c r="E50" s="19" t="s">
        <v>125</v>
      </c>
      <c r="F50" s="16" t="s">
        <v>33</v>
      </c>
      <c r="G50" s="24">
        <v>21</v>
      </c>
      <c r="H50" s="25">
        <v>11</v>
      </c>
      <c r="I50" s="25">
        <v>8</v>
      </c>
      <c r="J50" s="25">
        <v>18</v>
      </c>
      <c r="K50" s="33">
        <f t="shared" si="0"/>
        <v>0.49</v>
      </c>
      <c r="L50" s="21" t="str">
        <f t="shared" si="1"/>
        <v>Không đạt</v>
      </c>
      <c r="M50" s="1"/>
    </row>
    <row r="51" spans="1:13" ht="33" customHeight="1" x14ac:dyDescent="0.25">
      <c r="A51" s="37">
        <v>43</v>
      </c>
      <c r="B51" s="15">
        <v>614381</v>
      </c>
      <c r="C51" s="16" t="s">
        <v>126</v>
      </c>
      <c r="D51" s="16" t="s">
        <v>124</v>
      </c>
      <c r="E51" s="20">
        <v>34759</v>
      </c>
      <c r="F51" s="16" t="s">
        <v>41</v>
      </c>
      <c r="G51" s="24">
        <v>31</v>
      </c>
      <c r="H51" s="25">
        <v>20</v>
      </c>
      <c r="I51" s="25">
        <v>18</v>
      </c>
      <c r="J51" s="25">
        <v>23</v>
      </c>
      <c r="K51" s="34">
        <f t="shared" si="0"/>
        <v>0.79309523809523808</v>
      </c>
      <c r="L51" s="21" t="str">
        <f t="shared" si="1"/>
        <v>Đạt B1</v>
      </c>
      <c r="M51" s="1"/>
    </row>
    <row r="52" spans="1:13" ht="33" customHeight="1" x14ac:dyDescent="0.25">
      <c r="A52" s="37">
        <v>44</v>
      </c>
      <c r="B52" s="15">
        <v>614383</v>
      </c>
      <c r="C52" s="16" t="s">
        <v>30</v>
      </c>
      <c r="D52" s="16" t="s">
        <v>127</v>
      </c>
      <c r="E52" s="19" t="s">
        <v>128</v>
      </c>
      <c r="F52" s="16" t="s">
        <v>41</v>
      </c>
      <c r="G52" s="24">
        <v>23</v>
      </c>
      <c r="H52" s="25">
        <v>15</v>
      </c>
      <c r="I52" s="25">
        <v>12</v>
      </c>
      <c r="J52" s="25">
        <v>19</v>
      </c>
      <c r="K52" s="33">
        <f t="shared" si="0"/>
        <v>0.5926190476190476</v>
      </c>
      <c r="L52" s="21" t="str">
        <f t="shared" si="1"/>
        <v>Không đạt</v>
      </c>
      <c r="M52" s="1"/>
    </row>
    <row r="53" spans="1:13" ht="33" customHeight="1" x14ac:dyDescent="0.25">
      <c r="A53" s="37">
        <v>45</v>
      </c>
      <c r="B53" s="15">
        <v>614011</v>
      </c>
      <c r="C53" s="16" t="s">
        <v>129</v>
      </c>
      <c r="D53" s="16" t="s">
        <v>130</v>
      </c>
      <c r="E53" s="19" t="s">
        <v>131</v>
      </c>
      <c r="F53" s="16" t="s">
        <v>132</v>
      </c>
      <c r="G53" s="24">
        <v>31</v>
      </c>
      <c r="H53" s="25">
        <v>21</v>
      </c>
      <c r="I53" s="25">
        <v>15</v>
      </c>
      <c r="J53" s="25">
        <v>12</v>
      </c>
      <c r="K53" s="34">
        <f t="shared" si="0"/>
        <v>0.68142857142857138</v>
      </c>
      <c r="L53" s="21" t="str">
        <f t="shared" si="1"/>
        <v>Đạt B1</v>
      </c>
      <c r="M53" s="1"/>
    </row>
    <row r="54" spans="1:13" ht="33" customHeight="1" x14ac:dyDescent="0.25">
      <c r="A54" s="37">
        <v>46</v>
      </c>
      <c r="B54" s="15">
        <v>614410</v>
      </c>
      <c r="C54" s="16" t="s">
        <v>133</v>
      </c>
      <c r="D54" s="16" t="s">
        <v>134</v>
      </c>
      <c r="E54" s="19" t="s">
        <v>135</v>
      </c>
      <c r="F54" s="16" t="s">
        <v>37</v>
      </c>
      <c r="G54" s="24">
        <v>28</v>
      </c>
      <c r="H54" s="25">
        <v>22</v>
      </c>
      <c r="I54" s="25">
        <v>18</v>
      </c>
      <c r="J54" s="25">
        <v>26</v>
      </c>
      <c r="K54" s="34">
        <f t="shared" si="0"/>
        <v>0.81666666666666676</v>
      </c>
      <c r="L54" s="21" t="str">
        <f t="shared" si="1"/>
        <v>Đạt B1</v>
      </c>
      <c r="M54" s="1"/>
    </row>
    <row r="55" spans="1:13" ht="33" customHeight="1" x14ac:dyDescent="0.25">
      <c r="A55" s="37">
        <v>47</v>
      </c>
      <c r="B55" s="15">
        <v>614384</v>
      </c>
      <c r="C55" s="16" t="s">
        <v>136</v>
      </c>
      <c r="D55" s="16" t="s">
        <v>137</v>
      </c>
      <c r="E55" s="20">
        <v>35041</v>
      </c>
      <c r="F55" s="16" t="s">
        <v>41</v>
      </c>
      <c r="G55" s="24">
        <v>24</v>
      </c>
      <c r="H55" s="25">
        <v>10</v>
      </c>
      <c r="I55" s="25">
        <v>3</v>
      </c>
      <c r="J55" s="25">
        <v>13</v>
      </c>
      <c r="K55" s="33">
        <f t="shared" si="0"/>
        <v>0.40976190476190483</v>
      </c>
      <c r="L55" s="21" t="str">
        <f t="shared" si="1"/>
        <v>Không đạt</v>
      </c>
      <c r="M55" s="1"/>
    </row>
    <row r="56" spans="1:13" ht="33" customHeight="1" x14ac:dyDescent="0.25">
      <c r="A56" s="37">
        <v>48</v>
      </c>
      <c r="B56" s="15">
        <v>614411</v>
      </c>
      <c r="C56" s="16" t="s">
        <v>138</v>
      </c>
      <c r="D56" s="16" t="s">
        <v>139</v>
      </c>
      <c r="E56" s="19" t="s">
        <v>140</v>
      </c>
      <c r="F56" s="16" t="s">
        <v>37</v>
      </c>
      <c r="G56" s="24">
        <v>29</v>
      </c>
      <c r="H56" s="25">
        <v>21</v>
      </c>
      <c r="I56" s="25">
        <v>16</v>
      </c>
      <c r="J56" s="25">
        <v>17</v>
      </c>
      <c r="K56" s="34">
        <f t="shared" si="0"/>
        <v>0.71880952380952379</v>
      </c>
      <c r="L56" s="21" t="str">
        <f t="shared" si="1"/>
        <v>Đạt B1</v>
      </c>
      <c r="M56" s="1"/>
    </row>
    <row r="57" spans="1:13" ht="33" customHeight="1" x14ac:dyDescent="0.25">
      <c r="A57" s="37">
        <v>49</v>
      </c>
      <c r="B57" s="15">
        <v>614412</v>
      </c>
      <c r="C57" s="16" t="s">
        <v>106</v>
      </c>
      <c r="D57" s="16" t="s">
        <v>141</v>
      </c>
      <c r="E57" s="19" t="s">
        <v>142</v>
      </c>
      <c r="F57" s="16" t="s">
        <v>48</v>
      </c>
      <c r="G57" s="24">
        <v>33</v>
      </c>
      <c r="H57" s="25">
        <v>18</v>
      </c>
      <c r="I57" s="25">
        <v>13</v>
      </c>
      <c r="J57" s="25">
        <v>24</v>
      </c>
      <c r="K57" s="34">
        <f t="shared" si="0"/>
        <v>0.74571428571428577</v>
      </c>
      <c r="L57" s="21" t="str">
        <f t="shared" si="1"/>
        <v>Đạt B1</v>
      </c>
      <c r="M57" s="1"/>
    </row>
    <row r="58" spans="1:13" ht="33" customHeight="1" x14ac:dyDescent="0.25">
      <c r="A58" s="37">
        <v>50</v>
      </c>
      <c r="B58" s="26">
        <v>614352</v>
      </c>
      <c r="C58" s="27" t="s">
        <v>143</v>
      </c>
      <c r="D58" s="27" t="s">
        <v>141</v>
      </c>
      <c r="E58" s="28" t="s">
        <v>144</v>
      </c>
      <c r="F58" s="27" t="s">
        <v>52</v>
      </c>
      <c r="G58" s="29">
        <v>25</v>
      </c>
      <c r="H58" s="30">
        <v>15</v>
      </c>
      <c r="I58" s="30">
        <v>16</v>
      </c>
      <c r="J58" s="30">
        <v>18</v>
      </c>
      <c r="K58" s="35">
        <f t="shared" si="0"/>
        <v>0.63857142857142857</v>
      </c>
      <c r="L58" s="36" t="str">
        <f t="shared" si="1"/>
        <v>Không đạt</v>
      </c>
      <c r="M58" s="31"/>
    </row>
    <row r="59" spans="1:13" ht="33" customHeight="1" x14ac:dyDescent="0.25">
      <c r="A59" s="37">
        <v>51</v>
      </c>
      <c r="B59" s="15">
        <v>614353</v>
      </c>
      <c r="C59" s="16" t="s">
        <v>145</v>
      </c>
      <c r="D59" s="16" t="s">
        <v>146</v>
      </c>
      <c r="E59" s="19" t="s">
        <v>147</v>
      </c>
      <c r="F59" s="16" t="s">
        <v>52</v>
      </c>
      <c r="G59" s="24">
        <v>33</v>
      </c>
      <c r="H59" s="25">
        <v>18</v>
      </c>
      <c r="I59" s="25">
        <v>17</v>
      </c>
      <c r="J59" s="25">
        <v>26</v>
      </c>
      <c r="K59" s="34">
        <f t="shared" si="0"/>
        <v>0.80238095238095242</v>
      </c>
      <c r="L59" s="21" t="str">
        <f t="shared" si="1"/>
        <v>Đạt B1</v>
      </c>
      <c r="M59" s="1"/>
    </row>
    <row r="60" spans="1:13" ht="33" customHeight="1" x14ac:dyDescent="0.25">
      <c r="A60" s="37">
        <v>52</v>
      </c>
      <c r="B60" s="15">
        <v>611650</v>
      </c>
      <c r="C60" s="16" t="s">
        <v>148</v>
      </c>
      <c r="D60" s="16" t="s">
        <v>149</v>
      </c>
      <c r="E60" s="20">
        <v>34613</v>
      </c>
      <c r="F60" s="16" t="s">
        <v>18</v>
      </c>
      <c r="G60" s="24">
        <v>29</v>
      </c>
      <c r="H60" s="25">
        <v>17</v>
      </c>
      <c r="I60" s="25">
        <v>13</v>
      </c>
      <c r="J60" s="25">
        <v>22</v>
      </c>
      <c r="K60" s="34">
        <f t="shared" si="0"/>
        <v>0.69047619047619047</v>
      </c>
      <c r="L60" s="21" t="str">
        <f t="shared" si="1"/>
        <v>Đạt B1</v>
      </c>
      <c r="M60" s="1"/>
    </row>
    <row r="61" spans="1:13" ht="33" customHeight="1" x14ac:dyDescent="0.25">
      <c r="A61" s="37">
        <v>53</v>
      </c>
      <c r="B61" s="15">
        <v>614413</v>
      </c>
      <c r="C61" s="16" t="s">
        <v>45</v>
      </c>
      <c r="D61" s="16" t="s">
        <v>150</v>
      </c>
      <c r="E61" s="20">
        <v>34244</v>
      </c>
      <c r="F61" s="16" t="s">
        <v>37</v>
      </c>
      <c r="G61" s="24">
        <v>31</v>
      </c>
      <c r="H61" s="25">
        <v>22</v>
      </c>
      <c r="I61" s="25">
        <v>14</v>
      </c>
      <c r="J61" s="25">
        <v>13</v>
      </c>
      <c r="K61" s="34">
        <f t="shared" si="0"/>
        <v>0.6897619047619048</v>
      </c>
      <c r="L61" s="21" t="str">
        <f t="shared" si="1"/>
        <v>Đạt B1</v>
      </c>
      <c r="M61" s="1"/>
    </row>
    <row r="62" spans="1:13" ht="33" customHeight="1" x14ac:dyDescent="0.25">
      <c r="A62" s="37">
        <v>54</v>
      </c>
      <c r="B62" s="15">
        <v>614354</v>
      </c>
      <c r="C62" s="16" t="s">
        <v>151</v>
      </c>
      <c r="D62" s="16" t="s">
        <v>152</v>
      </c>
      <c r="E62" s="20">
        <v>33763</v>
      </c>
      <c r="F62" s="16" t="s">
        <v>52</v>
      </c>
      <c r="G62" s="24">
        <v>26</v>
      </c>
      <c r="H62" s="25">
        <v>18</v>
      </c>
      <c r="I62" s="25">
        <v>4</v>
      </c>
      <c r="J62" s="25">
        <v>19</v>
      </c>
      <c r="K62" s="33">
        <f t="shared" si="0"/>
        <v>0.56404761904761902</v>
      </c>
      <c r="L62" s="21" t="str">
        <f t="shared" si="1"/>
        <v>Không đạt</v>
      </c>
      <c r="M62" s="1"/>
    </row>
    <row r="63" spans="1:13" ht="33" customHeight="1" x14ac:dyDescent="0.25">
      <c r="A63" s="37">
        <v>55</v>
      </c>
      <c r="B63" s="15">
        <v>611313</v>
      </c>
      <c r="C63" s="16" t="s">
        <v>38</v>
      </c>
      <c r="D63" s="16" t="s">
        <v>22</v>
      </c>
      <c r="E63" s="19" t="s">
        <v>153</v>
      </c>
      <c r="F63" s="16" t="s">
        <v>154</v>
      </c>
      <c r="G63" s="24">
        <v>32</v>
      </c>
      <c r="H63" s="25">
        <v>22</v>
      </c>
      <c r="I63" s="25">
        <v>18</v>
      </c>
      <c r="J63" s="25">
        <v>29</v>
      </c>
      <c r="K63" s="34">
        <f t="shared" si="0"/>
        <v>0.87023809523809526</v>
      </c>
      <c r="L63" s="21" t="str">
        <f t="shared" si="1"/>
        <v>Đạt B1</v>
      </c>
      <c r="M63" s="1"/>
    </row>
    <row r="64" spans="1:13" ht="33" customHeight="1" x14ac:dyDescent="0.25">
      <c r="A64" s="37">
        <v>56</v>
      </c>
      <c r="B64" s="15">
        <v>614414</v>
      </c>
      <c r="C64" s="16" t="s">
        <v>155</v>
      </c>
      <c r="D64" s="16" t="s">
        <v>23</v>
      </c>
      <c r="E64" s="19" t="s">
        <v>156</v>
      </c>
      <c r="F64" s="16" t="s">
        <v>37</v>
      </c>
      <c r="G64" s="24">
        <v>34</v>
      </c>
      <c r="H64" s="25">
        <v>19</v>
      </c>
      <c r="I64" s="25">
        <v>13</v>
      </c>
      <c r="J64" s="25">
        <v>19</v>
      </c>
      <c r="K64" s="34">
        <f t="shared" si="0"/>
        <v>0.72119047619047616</v>
      </c>
      <c r="L64" s="21" t="str">
        <f t="shared" si="1"/>
        <v>Đạt B1</v>
      </c>
      <c r="M64" s="1"/>
    </row>
    <row r="65" spans="1:14" ht="33" customHeight="1" x14ac:dyDescent="0.25">
      <c r="A65" s="37">
        <v>57</v>
      </c>
      <c r="B65" s="15">
        <v>624068</v>
      </c>
      <c r="C65" s="16" t="s">
        <v>157</v>
      </c>
      <c r="D65" s="16" t="s">
        <v>158</v>
      </c>
      <c r="E65" s="20">
        <v>34492</v>
      </c>
      <c r="F65" s="16" t="s">
        <v>24</v>
      </c>
      <c r="G65" s="22" t="s">
        <v>162</v>
      </c>
      <c r="H65" s="23" t="s">
        <v>162</v>
      </c>
      <c r="I65" s="23" t="s">
        <v>162</v>
      </c>
      <c r="J65" s="23" t="s">
        <v>162</v>
      </c>
      <c r="K65" s="33">
        <v>0</v>
      </c>
      <c r="L65" s="21" t="str">
        <f t="shared" si="1"/>
        <v>Không đạt</v>
      </c>
      <c r="M65" s="14" t="s">
        <v>167</v>
      </c>
    </row>
    <row r="66" spans="1:14" ht="23.1" customHeight="1" x14ac:dyDescent="0.25">
      <c r="G66" s="10"/>
    </row>
    <row r="67" spans="1:14" ht="23.1" customHeight="1" x14ac:dyDescent="0.25">
      <c r="A67" s="13"/>
      <c r="B67" s="40" t="s">
        <v>168</v>
      </c>
      <c r="C67" s="40"/>
      <c r="D67" s="40"/>
      <c r="E67" s="3">
        <v>57</v>
      </c>
      <c r="F67" s="4"/>
      <c r="G67" s="4"/>
      <c r="H67" s="4"/>
      <c r="I67" s="4"/>
      <c r="J67" s="6"/>
      <c r="K67" s="6"/>
      <c r="L67" s="6"/>
      <c r="M67" s="6"/>
      <c r="N67" s="6"/>
    </row>
    <row r="68" spans="1:14" ht="23.1" customHeight="1" x14ac:dyDescent="0.25">
      <c r="B68" s="40" t="s">
        <v>169</v>
      </c>
      <c r="C68" s="40"/>
      <c r="D68" s="40"/>
      <c r="E68" s="38">
        <v>54</v>
      </c>
      <c r="F68" s="11"/>
      <c r="G68" s="11"/>
      <c r="H68" s="11"/>
      <c r="I68" s="11"/>
    </row>
    <row r="69" spans="1:14" ht="23.1" customHeight="1" x14ac:dyDescent="0.25">
      <c r="B69" s="40" t="s">
        <v>174</v>
      </c>
      <c r="C69" s="40"/>
      <c r="D69" s="40"/>
      <c r="E69" s="3">
        <v>3</v>
      </c>
    </row>
    <row r="70" spans="1:14" ht="23.1" customHeight="1" x14ac:dyDescent="0.25">
      <c r="B70" s="40" t="s">
        <v>170</v>
      </c>
      <c r="C70" s="40"/>
      <c r="D70" s="40"/>
      <c r="E70" s="3">
        <v>27</v>
      </c>
    </row>
    <row r="71" spans="1:14" ht="23.1" customHeight="1" x14ac:dyDescent="0.25">
      <c r="B71" s="40" t="s">
        <v>171</v>
      </c>
      <c r="C71" s="40"/>
      <c r="D71" s="40"/>
      <c r="E71" s="3">
        <v>27</v>
      </c>
    </row>
    <row r="72" spans="1:14" ht="23.1" customHeight="1" x14ac:dyDescent="0.25">
      <c r="B72" s="40" t="s">
        <v>172</v>
      </c>
      <c r="C72" s="40"/>
      <c r="D72" s="40"/>
      <c r="E72" s="39">
        <f>E70/E68*100%</f>
        <v>0.5</v>
      </c>
    </row>
    <row r="73" spans="1:14" ht="23.1" customHeight="1" x14ac:dyDescent="0.25"/>
    <row r="74" spans="1:14" ht="23.1" customHeight="1" x14ac:dyDescent="0.25"/>
    <row r="75" spans="1:14" ht="33" customHeight="1" x14ac:dyDescent="0.25"/>
    <row r="76" spans="1:14" ht="33" customHeight="1" x14ac:dyDescent="0.25"/>
    <row r="77" spans="1:14" ht="33" customHeight="1" x14ac:dyDescent="0.25"/>
    <row r="78" spans="1:14" ht="33" customHeight="1" x14ac:dyDescent="0.25"/>
  </sheetData>
  <mergeCells count="12">
    <mergeCell ref="A1:E1"/>
    <mergeCell ref="A2:E2"/>
    <mergeCell ref="H1:M1"/>
    <mergeCell ref="H2:M2"/>
    <mergeCell ref="B67:D67"/>
    <mergeCell ref="B69:D69"/>
    <mergeCell ref="B70:D70"/>
    <mergeCell ref="B71:D71"/>
    <mergeCell ref="B72:D72"/>
    <mergeCell ref="A4:M4"/>
    <mergeCell ref="A5:M5"/>
    <mergeCell ref="B68:D68"/>
  </mergeCells>
  <pageMargins left="0.2" right="0" top="0.25" bottom="0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2018-10-30T06:45:09Z</cp:lastPrinted>
  <dcterms:created xsi:type="dcterms:W3CDTF">2018-10-30T01:38:27Z</dcterms:created>
  <dcterms:modified xsi:type="dcterms:W3CDTF">2018-10-30T09:25:10Z</dcterms:modified>
</cp:coreProperties>
</file>